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19\"/>
    </mc:Choice>
  </mc:AlternateContent>
  <bookViews>
    <workbookView xWindow="0" yWindow="0" windowWidth="21600" windowHeight="960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G19" i="1"/>
  <c r="F19" i="1"/>
  <c r="D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M11" i="1"/>
  <c r="L11" i="1"/>
  <c r="H11" i="1"/>
  <c r="M10" i="1"/>
  <c r="M19" i="1" s="1"/>
  <c r="L10" i="1"/>
  <c r="L19" i="1" s="1"/>
  <c r="H10" i="1"/>
  <c r="H19" i="1" s="1"/>
</calcChain>
</file>

<file path=xl/sharedStrings.xml><?xml version="1.0" encoding="utf-8"?>
<sst xmlns="http://schemas.openxmlformats.org/spreadsheetml/2006/main" count="76" uniqueCount="66">
  <si>
    <t>STATEMENT OF INDEBTEDNESS</t>
  </si>
  <si>
    <r>
      <t xml:space="preserve">Budget Year : </t>
    </r>
    <r>
      <rPr>
        <b/>
        <u/>
        <sz val="11"/>
        <rFont val="Arial"/>
        <family val="2"/>
      </rPr>
      <t>2019 (Estimated)</t>
    </r>
  </si>
  <si>
    <r>
      <t>Province/City/Municipality:</t>
    </r>
    <r>
      <rPr>
        <b/>
        <u/>
        <sz val="11"/>
        <rFont val="Arial"/>
        <family val="2"/>
      </rPr>
      <t xml:space="preserve"> BAYAWAN CITY</t>
    </r>
  </si>
  <si>
    <r>
      <t xml:space="preserve">FUND/SPECIAL ACCOUNT: </t>
    </r>
    <r>
      <rPr>
        <b/>
        <sz val="10"/>
        <rFont val="Arial Narrow"/>
        <family val="2"/>
      </rPr>
      <t>GENERAL FUND</t>
    </r>
  </si>
  <si>
    <t>Creditor</t>
  </si>
  <si>
    <t>Date Contracted</t>
  </si>
  <si>
    <t>Term (Years)</t>
  </si>
  <si>
    <t>Principal Amount</t>
  </si>
  <si>
    <t>Purpose</t>
  </si>
  <si>
    <t xml:space="preserve">Previous Payments Made                                   </t>
  </si>
  <si>
    <t xml:space="preserve">Amount Due (Budget Year)   </t>
  </si>
  <si>
    <t>Balance of the Principal</t>
  </si>
  <si>
    <t>From start to December, 2018</t>
  </si>
  <si>
    <t>January 1 - December, 2019</t>
  </si>
  <si>
    <t>Principal</t>
  </si>
  <si>
    <t>Interest</t>
  </si>
  <si>
    <t>Total</t>
  </si>
  <si>
    <t>GRT</t>
  </si>
  <si>
    <t>(1)</t>
  </si>
  <si>
    <t>(2)</t>
  </si>
  <si>
    <t>(3)</t>
  </si>
  <si>
    <t>(4)</t>
  </si>
  <si>
    <t>(5)</t>
  </si>
  <si>
    <t>(6)</t>
  </si>
  <si>
    <t>(7</t>
  </si>
  <si>
    <t>(8)</t>
  </si>
  <si>
    <t>(9)</t>
  </si>
  <si>
    <t>(10)</t>
  </si>
  <si>
    <t>(11)</t>
  </si>
  <si>
    <t>(12)</t>
  </si>
  <si>
    <t>LBP</t>
  </si>
  <si>
    <t>Housing Project &amp; Construction of Brgy. Poblacion Hall</t>
  </si>
  <si>
    <t>Public Market Waste Water Treatment Facility Project</t>
  </si>
  <si>
    <t>Small Water Impounding Projects</t>
  </si>
  <si>
    <t>Inland AquacultureFacility</t>
  </si>
  <si>
    <t>Acquisition of Heavy Equipment</t>
  </si>
  <si>
    <t>Const. of Communal Irrigation Project</t>
  </si>
  <si>
    <t>Road Concreting and Drainage Construction</t>
  </si>
  <si>
    <t>Const. of Drainage Canal with Access Road</t>
  </si>
  <si>
    <t>DBP</t>
  </si>
  <si>
    <t>Various Infrastructure Projects</t>
  </si>
  <si>
    <t>TOTAL</t>
  </si>
  <si>
    <r>
      <t>*Note:</t>
    </r>
    <r>
      <rPr>
        <sz val="9"/>
        <rFont val="Arial Narrow"/>
        <family val="2"/>
      </rPr>
      <t xml:space="preserve"> DBP Loan</t>
    </r>
    <r>
      <rPr>
        <b/>
        <sz val="9"/>
        <rFont val="Arial Narrow"/>
        <family val="2"/>
      </rPr>
      <t xml:space="preserve"> - </t>
    </r>
    <r>
      <rPr>
        <sz val="9"/>
        <rFont val="Arial Narrow"/>
        <family val="2"/>
      </rPr>
      <t>Rate of interest applied is based on the prevailing DBP rate presently @ 5.25% p.a.; Grace period of 36 months</t>
    </r>
  </si>
  <si>
    <r>
      <rPr>
        <sz val="9"/>
        <rFont val="Arial Narrow"/>
        <family val="2"/>
      </rPr>
      <t xml:space="preserve">           LBP Loan</t>
    </r>
    <r>
      <rPr>
        <b/>
        <sz val="9"/>
        <rFont val="Arial Narrow"/>
        <family val="2"/>
      </rPr>
      <t xml:space="preserve"> - </t>
    </r>
    <r>
      <rPr>
        <sz val="9"/>
        <rFont val="Arial Narrow"/>
        <family val="2"/>
      </rPr>
      <t>Rate of interest applied is @ 6% &amp; 7.5% subject to regular repricing by the bank.</t>
    </r>
  </si>
  <si>
    <t xml:space="preserve">           LBP Loan intended for Const. of Drainage Canal with Access Road has no release yet as of September 30, 2018; Computation of loan amortization is based on the loan schedule provided by LBP.</t>
  </si>
  <si>
    <t>Certified Correct:</t>
  </si>
  <si>
    <t>Noted:</t>
  </si>
  <si>
    <t>CORAZON P. LIRAZAN</t>
  </si>
  <si>
    <t>PRYDE HENRY A. TEVES</t>
  </si>
  <si>
    <t>Local Accountant</t>
  </si>
  <si>
    <t>Local Chief Executive</t>
  </si>
  <si>
    <t>INSTRUCTION</t>
  </si>
  <si>
    <t>This form is intended to reflect the following:</t>
  </si>
  <si>
    <t>Column 1 - Full  name  of  creditors  with  their  corresponding  addresses  under  each  fund/special</t>
  </si>
  <si>
    <t>account and under each office.</t>
  </si>
  <si>
    <t>Column 2 - Date when the obligation is incurred.</t>
  </si>
  <si>
    <t>Column 3 -  Period (months/years) within which to pay the loan.</t>
  </si>
  <si>
    <t>Column 4 - Principal amount of the loan.</t>
  </si>
  <si>
    <t>Column 5 - Total  payments  made  prior  to  budget  year, including payments made and to be made</t>
  </si>
  <si>
    <t>in    current  year.  Indicate   also   the   total   payments  made  both  of   the  principal  and</t>
  </si>
  <si>
    <t>interest in the appropriate column.</t>
  </si>
  <si>
    <t>Column 6 - Amount  due  and  budgeted  for  the  budget  year.  Indicate  in  the  appropriate   column</t>
  </si>
  <si>
    <t>the principal obligation and interest.</t>
  </si>
  <si>
    <t>Column 7 - Balance  of  the  principal  after  deducting  previous  payments  and  amount due  for the</t>
  </si>
  <si>
    <t>budget year. [Column 4 - (5+6)]</t>
  </si>
  <si>
    <t>A  separate  LBP  Form  No. 6  shall  be  prepared  for each  economic enterprises  and  public utility.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</si>
</sst>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49" fontId="7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center" vertical="center"/>
    </xf>
    <xf numFmtId="49" fontId="6" fillId="0" borderId="1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49" fontId="6" fillId="0" borderId="4" xfId="0" applyNumberFormat="1" applyFont="1" applyBorder="1" applyAlignment="1">
      <alignment vertical="center" wrapText="1"/>
    </xf>
    <xf numFmtId="43" fontId="6" fillId="0" borderId="4" xfId="1" applyFont="1" applyFill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43" fontId="6" fillId="0" borderId="2" xfId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12" xfId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3" fontId="6" fillId="0" borderId="12" xfId="1" applyFont="1" applyFill="1" applyBorder="1" applyAlignment="1">
      <alignment vertical="center"/>
    </xf>
    <xf numFmtId="43" fontId="6" fillId="0" borderId="6" xfId="0" applyNumberFormat="1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0" fontId="10" fillId="0" borderId="14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3" fontId="11" fillId="0" borderId="1" xfId="0" applyNumberFormat="1" applyFont="1" applyBorder="1"/>
    <xf numFmtId="0" fontId="11" fillId="0" borderId="15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3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0" fontId="2" fillId="0" borderId="0" xfId="0" applyFont="1" applyBorder="1"/>
    <xf numFmtId="43" fontId="2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4" fillId="0" borderId="19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5" fillId="0" borderId="20" xfId="0" applyFont="1" applyBorder="1"/>
    <xf numFmtId="0" fontId="5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indent="8"/>
    </xf>
    <xf numFmtId="0" fontId="5" fillId="0" borderId="0" xfId="0" applyFont="1" applyBorder="1" applyAlignment="1">
      <alignment horizontal="left" indent="8"/>
    </xf>
    <xf numFmtId="0" fontId="2" fillId="0" borderId="20" xfId="0" applyFont="1" applyBorder="1"/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19" zoomScaleNormal="100" workbookViewId="0">
      <selection activeCell="E64" sqref="E64"/>
    </sheetView>
  </sheetViews>
  <sheetFormatPr defaultRowHeight="15" x14ac:dyDescent="0.25"/>
  <cols>
    <col min="1" max="1" width="7" style="1" customWidth="1"/>
    <col min="2" max="2" width="9.140625" style="1" customWidth="1"/>
    <col min="3" max="3" width="6.140625" style="1" customWidth="1"/>
    <col min="4" max="4" width="13.140625" style="1" customWidth="1"/>
    <col min="5" max="5" width="27" style="1" customWidth="1"/>
    <col min="6" max="6" width="12" style="1" customWidth="1"/>
    <col min="7" max="7" width="11.85546875" style="1" customWidth="1"/>
    <col min="8" max="8" width="13.28515625" style="1" customWidth="1"/>
    <col min="9" max="9" width="14" style="1" bestFit="1" customWidth="1"/>
    <col min="10" max="10" width="11.85546875" style="1" customWidth="1"/>
    <col min="11" max="11" width="9" style="1" hidden="1" customWidth="1"/>
    <col min="12" max="12" width="11.85546875" style="1" customWidth="1"/>
    <col min="13" max="13" width="12.5703125" style="1" customWidth="1"/>
    <col min="14" max="14" width="11.7109375" style="1" customWidth="1"/>
    <col min="15" max="15" width="9.140625" style="1"/>
    <col min="16" max="16" width="14.28515625" style="1" bestFit="1" customWidth="1"/>
    <col min="17" max="16384" width="9.140625" style="1"/>
  </cols>
  <sheetData>
    <row r="1" spans="1:15" ht="18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x14ac:dyDescent="0.2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7" customFormat="1" ht="18.75" customHeight="1" x14ac:dyDescent="0.2">
      <c r="A5" s="4" t="s">
        <v>3</v>
      </c>
      <c r="B5" s="4"/>
      <c r="C5" s="5"/>
      <c r="D5" s="6"/>
    </row>
    <row r="6" spans="1:15" s="8" customFormat="1" ht="18.75" customHeight="1" x14ac:dyDescent="0.2">
      <c r="A6" s="82" t="s">
        <v>4</v>
      </c>
      <c r="B6" s="82" t="s">
        <v>5</v>
      </c>
      <c r="C6" s="82" t="s">
        <v>6</v>
      </c>
      <c r="D6" s="85" t="s">
        <v>7</v>
      </c>
      <c r="E6" s="88" t="s">
        <v>8</v>
      </c>
      <c r="F6" s="91" t="s">
        <v>9</v>
      </c>
      <c r="G6" s="91"/>
      <c r="H6" s="92"/>
      <c r="I6" s="93" t="s">
        <v>10</v>
      </c>
      <c r="J6" s="91"/>
      <c r="K6" s="91"/>
      <c r="L6" s="92"/>
      <c r="M6" s="82" t="s">
        <v>11</v>
      </c>
    </row>
    <row r="7" spans="1:15" s="8" customFormat="1" ht="18.75" customHeight="1" x14ac:dyDescent="0.2">
      <c r="A7" s="83"/>
      <c r="B7" s="83"/>
      <c r="C7" s="83"/>
      <c r="D7" s="86"/>
      <c r="E7" s="89"/>
      <c r="F7" s="95" t="s">
        <v>12</v>
      </c>
      <c r="G7" s="95"/>
      <c r="H7" s="96"/>
      <c r="I7" s="97" t="s">
        <v>13</v>
      </c>
      <c r="J7" s="95"/>
      <c r="K7" s="95"/>
      <c r="L7" s="96"/>
      <c r="M7" s="83"/>
    </row>
    <row r="8" spans="1:15" s="8" customFormat="1" ht="18.75" customHeight="1" x14ac:dyDescent="0.2">
      <c r="A8" s="84"/>
      <c r="B8" s="84"/>
      <c r="C8" s="84"/>
      <c r="D8" s="87"/>
      <c r="E8" s="90"/>
      <c r="F8" s="9" t="s">
        <v>14</v>
      </c>
      <c r="G8" s="10" t="s">
        <v>15</v>
      </c>
      <c r="H8" s="10" t="s">
        <v>16</v>
      </c>
      <c r="I8" s="10" t="s">
        <v>14</v>
      </c>
      <c r="J8" s="10" t="s">
        <v>15</v>
      </c>
      <c r="K8" s="10" t="s">
        <v>17</v>
      </c>
      <c r="L8" s="10" t="s">
        <v>16</v>
      </c>
      <c r="M8" s="84"/>
    </row>
    <row r="9" spans="1:15" s="7" customFormat="1" ht="12.75" x14ac:dyDescent="0.2">
      <c r="A9" s="11" t="s">
        <v>18</v>
      </c>
      <c r="B9" s="12" t="s">
        <v>19</v>
      </c>
      <c r="C9" s="13" t="s">
        <v>20</v>
      </c>
      <c r="D9" s="13" t="s">
        <v>21</v>
      </c>
      <c r="E9" s="13" t="s">
        <v>22</v>
      </c>
      <c r="F9" s="14" t="s">
        <v>23</v>
      </c>
      <c r="G9" s="13" t="s">
        <v>24</v>
      </c>
      <c r="H9" s="14" t="s">
        <v>25</v>
      </c>
      <c r="I9" s="13" t="s">
        <v>26</v>
      </c>
      <c r="J9" s="14" t="s">
        <v>27</v>
      </c>
      <c r="K9" s="15"/>
      <c r="L9" s="13" t="s">
        <v>28</v>
      </c>
      <c r="M9" s="13" t="s">
        <v>29</v>
      </c>
    </row>
    <row r="10" spans="1:15" s="25" customFormat="1" ht="29.25" customHeight="1" x14ac:dyDescent="0.25">
      <c r="A10" s="16" t="s">
        <v>30</v>
      </c>
      <c r="B10" s="17">
        <v>38553</v>
      </c>
      <c r="C10" s="18">
        <v>15</v>
      </c>
      <c r="D10" s="19">
        <v>70500000</v>
      </c>
      <c r="E10" s="20" t="s">
        <v>31</v>
      </c>
      <c r="F10" s="21">
        <v>61771674.029999994</v>
      </c>
      <c r="G10" s="21">
        <v>40500209.713706307</v>
      </c>
      <c r="H10" s="22">
        <f>F10+G10</f>
        <v>102271883.7437063</v>
      </c>
      <c r="I10" s="19">
        <v>4987614.8</v>
      </c>
      <c r="J10" s="19">
        <v>411375.73996438365</v>
      </c>
      <c r="K10" s="23">
        <v>0</v>
      </c>
      <c r="L10" s="24">
        <f>I10+J10+K10</f>
        <v>5398990.5399643835</v>
      </c>
      <c r="M10" s="24">
        <f>D10-F10-I10</f>
        <v>3740711.1700000064</v>
      </c>
      <c r="O10" s="26"/>
    </row>
    <row r="11" spans="1:15" s="25" customFormat="1" ht="29.25" customHeight="1" x14ac:dyDescent="0.25">
      <c r="A11" s="27" t="s">
        <v>30</v>
      </c>
      <c r="B11" s="28">
        <v>40518</v>
      </c>
      <c r="C11" s="29">
        <v>10</v>
      </c>
      <c r="D11" s="30">
        <v>2550000</v>
      </c>
      <c r="E11" s="31" t="s">
        <v>32</v>
      </c>
      <c r="F11" s="32">
        <v>2040000</v>
      </c>
      <c r="G11" s="32">
        <v>888331.34939506825</v>
      </c>
      <c r="H11" s="33">
        <f t="shared" ref="H11:H18" si="0">F11+G11</f>
        <v>2928331.3493950684</v>
      </c>
      <c r="I11" s="30">
        <v>255000</v>
      </c>
      <c r="J11" s="30">
        <v>24846.780821917811</v>
      </c>
      <c r="K11" s="34">
        <v>0</v>
      </c>
      <c r="L11" s="33">
        <f t="shared" ref="L11:L18" si="1">I11+J11+K11</f>
        <v>279846.78082191781</v>
      </c>
      <c r="M11" s="33">
        <f t="shared" ref="M11:M18" si="2">D11-F11-I11</f>
        <v>255000</v>
      </c>
      <c r="O11" s="26"/>
    </row>
    <row r="12" spans="1:15" s="25" customFormat="1" ht="18.75" customHeight="1" x14ac:dyDescent="0.25">
      <c r="A12" s="27" t="s">
        <v>30</v>
      </c>
      <c r="B12" s="28">
        <v>40673</v>
      </c>
      <c r="C12" s="29">
        <v>10</v>
      </c>
      <c r="D12" s="30">
        <v>9775000</v>
      </c>
      <c r="E12" s="31" t="s">
        <v>33</v>
      </c>
      <c r="F12" s="32">
        <v>6340996.3599999994</v>
      </c>
      <c r="G12" s="32">
        <v>2297118.6478082188</v>
      </c>
      <c r="H12" s="33">
        <f t="shared" si="0"/>
        <v>8638115.0078082178</v>
      </c>
      <c r="I12" s="30">
        <v>1373601.44</v>
      </c>
      <c r="J12" s="30">
        <v>219446.94539178084</v>
      </c>
      <c r="K12" s="34">
        <v>0</v>
      </c>
      <c r="L12" s="33">
        <f t="shared" si="1"/>
        <v>1593048.3853917809</v>
      </c>
      <c r="M12" s="33">
        <f t="shared" si="2"/>
        <v>2060402.2000000007</v>
      </c>
    </row>
    <row r="13" spans="1:15" s="25" customFormat="1" ht="18.75" customHeight="1" x14ac:dyDescent="0.25">
      <c r="A13" s="27" t="s">
        <v>30</v>
      </c>
      <c r="B13" s="28">
        <v>41113</v>
      </c>
      <c r="C13" s="29">
        <v>10</v>
      </c>
      <c r="D13" s="30">
        <v>5100000</v>
      </c>
      <c r="E13" s="31" t="s">
        <v>34</v>
      </c>
      <c r="F13" s="32">
        <v>2995182.3600000003</v>
      </c>
      <c r="G13" s="32">
        <v>1443456.9330020547</v>
      </c>
      <c r="H13" s="33">
        <f t="shared" si="0"/>
        <v>4438639.293002055</v>
      </c>
      <c r="I13" s="30">
        <v>561284.68000000005</v>
      </c>
      <c r="J13" s="30">
        <v>141657.11115821908</v>
      </c>
      <c r="K13" s="34">
        <v>0</v>
      </c>
      <c r="L13" s="33">
        <f t="shared" si="1"/>
        <v>702941.7911582191</v>
      </c>
      <c r="M13" s="33">
        <f t="shared" si="2"/>
        <v>1543532.9599999995</v>
      </c>
    </row>
    <row r="14" spans="1:15" s="25" customFormat="1" ht="18.75" customHeight="1" x14ac:dyDescent="0.25">
      <c r="A14" s="27" t="s">
        <v>30</v>
      </c>
      <c r="B14" s="28">
        <v>42809</v>
      </c>
      <c r="C14" s="29">
        <v>5</v>
      </c>
      <c r="D14" s="30">
        <v>88468000</v>
      </c>
      <c r="E14" s="31" t="s">
        <v>35</v>
      </c>
      <c r="F14" s="32">
        <v>20824444.399999999</v>
      </c>
      <c r="G14" s="32">
        <v>5994388.5412520543</v>
      </c>
      <c r="H14" s="33">
        <f t="shared" si="0"/>
        <v>26818832.941252053</v>
      </c>
      <c r="I14" s="30">
        <v>17693600</v>
      </c>
      <c r="J14" s="30">
        <v>3659416.6346301362</v>
      </c>
      <c r="K14" s="34">
        <v>0</v>
      </c>
      <c r="L14" s="33">
        <f t="shared" si="1"/>
        <v>21353016.634630136</v>
      </c>
      <c r="M14" s="33">
        <f t="shared" si="2"/>
        <v>49949955.599999994</v>
      </c>
    </row>
    <row r="15" spans="1:15" s="25" customFormat="1" ht="18.75" customHeight="1" x14ac:dyDescent="0.25">
      <c r="A15" s="27" t="s">
        <v>30</v>
      </c>
      <c r="B15" s="28">
        <v>43084</v>
      </c>
      <c r="C15" s="29">
        <v>10</v>
      </c>
      <c r="D15" s="30">
        <v>14592374</v>
      </c>
      <c r="E15" s="31" t="s">
        <v>36</v>
      </c>
      <c r="F15" s="32">
        <v>1152029.53</v>
      </c>
      <c r="G15" s="32">
        <v>1007178.265820274</v>
      </c>
      <c r="H15" s="33">
        <f t="shared" si="0"/>
        <v>2159207.7958202739</v>
      </c>
      <c r="I15" s="30">
        <v>1459237.4</v>
      </c>
      <c r="J15" s="30">
        <v>773557.84236986306</v>
      </c>
      <c r="K15" s="34">
        <v>0</v>
      </c>
      <c r="L15" s="33">
        <f t="shared" si="1"/>
        <v>2232795.2423698632</v>
      </c>
      <c r="M15" s="33">
        <f t="shared" si="2"/>
        <v>11981107.07</v>
      </c>
    </row>
    <row r="16" spans="1:15" s="25" customFormat="1" ht="29.25" customHeight="1" x14ac:dyDescent="0.25">
      <c r="A16" s="27" t="s">
        <v>30</v>
      </c>
      <c r="B16" s="28">
        <v>43084</v>
      </c>
      <c r="C16" s="29">
        <v>10</v>
      </c>
      <c r="D16" s="30">
        <v>60575730</v>
      </c>
      <c r="E16" s="31" t="s">
        <v>37</v>
      </c>
      <c r="F16" s="32">
        <v>2720921.05</v>
      </c>
      <c r="G16" s="32">
        <v>2483304.2175917807</v>
      </c>
      <c r="H16" s="33">
        <f>F16+G16</f>
        <v>5204225.2675917801</v>
      </c>
      <c r="I16" s="30">
        <v>6057573</v>
      </c>
      <c r="J16" s="30">
        <v>1635396.81</v>
      </c>
      <c r="K16" s="34">
        <v>0</v>
      </c>
      <c r="L16" s="33">
        <f>I16+J16+K16</f>
        <v>7692969.8100000005</v>
      </c>
      <c r="M16" s="33">
        <f>D16-F16-I16</f>
        <v>51797235.950000003</v>
      </c>
    </row>
    <row r="17" spans="1:13" s="25" customFormat="1" ht="29.25" customHeight="1" x14ac:dyDescent="0.25">
      <c r="A17" s="27" t="s">
        <v>30</v>
      </c>
      <c r="B17" s="28">
        <v>43084</v>
      </c>
      <c r="C17" s="29">
        <v>10</v>
      </c>
      <c r="D17" s="30">
        <v>41617824.159999996</v>
      </c>
      <c r="E17" s="31" t="s">
        <v>38</v>
      </c>
      <c r="F17" s="32">
        <v>0</v>
      </c>
      <c r="G17" s="32">
        <v>0</v>
      </c>
      <c r="H17" s="33">
        <f t="shared" si="0"/>
        <v>0</v>
      </c>
      <c r="I17" s="30">
        <v>4161782.4159999997</v>
      </c>
      <c r="J17" s="30">
        <v>2403343.8291629585</v>
      </c>
      <c r="K17" s="34">
        <v>0</v>
      </c>
      <c r="L17" s="33">
        <f t="shared" si="1"/>
        <v>6565126.2451629583</v>
      </c>
      <c r="M17" s="33">
        <f t="shared" si="2"/>
        <v>37456041.743999995</v>
      </c>
    </row>
    <row r="18" spans="1:13" s="25" customFormat="1" ht="18.75" customHeight="1" x14ac:dyDescent="0.25">
      <c r="A18" s="27" t="s">
        <v>39</v>
      </c>
      <c r="B18" s="28">
        <v>42916</v>
      </c>
      <c r="C18" s="29">
        <v>15</v>
      </c>
      <c r="D18" s="30">
        <v>208500000</v>
      </c>
      <c r="E18" s="31" t="s">
        <v>40</v>
      </c>
      <c r="F18" s="32">
        <v>0</v>
      </c>
      <c r="G18" s="32">
        <v>6645439.241555525</v>
      </c>
      <c r="H18" s="35">
        <f t="shared" si="0"/>
        <v>6645439.241555525</v>
      </c>
      <c r="I18" s="30">
        <v>0</v>
      </c>
      <c r="J18" s="30">
        <v>11209264.060000001</v>
      </c>
      <c r="K18" s="36">
        <v>0</v>
      </c>
      <c r="L18" s="35">
        <f t="shared" si="1"/>
        <v>11209264.060000001</v>
      </c>
      <c r="M18" s="35">
        <f t="shared" si="2"/>
        <v>208500000</v>
      </c>
    </row>
    <row r="19" spans="1:13" s="25" customFormat="1" ht="12.75" x14ac:dyDescent="0.25">
      <c r="A19" s="98" t="s">
        <v>41</v>
      </c>
      <c r="B19" s="99"/>
      <c r="C19" s="100"/>
      <c r="D19" s="37">
        <f>SUM(D10:D18)</f>
        <v>501678928.15999997</v>
      </c>
      <c r="E19" s="37"/>
      <c r="F19" s="37">
        <f t="shared" ref="F19:M19" si="3">SUM(F10:F18)</f>
        <v>97845247.729999974</v>
      </c>
      <c r="G19" s="37">
        <f t="shared" si="3"/>
        <v>61259426.910131276</v>
      </c>
      <c r="H19" s="37">
        <f t="shared" si="3"/>
        <v>159104674.64013126</v>
      </c>
      <c r="I19" s="37">
        <f t="shared" si="3"/>
        <v>36549693.736000001</v>
      </c>
      <c r="J19" s="37">
        <f t="shared" si="3"/>
        <v>20478305.753499262</v>
      </c>
      <c r="K19" s="37">
        <f t="shared" si="3"/>
        <v>0</v>
      </c>
      <c r="L19" s="37">
        <f t="shared" si="3"/>
        <v>57027999.489499263</v>
      </c>
      <c r="M19" s="37">
        <f t="shared" si="3"/>
        <v>367283986.69400001</v>
      </c>
    </row>
    <row r="20" spans="1:13" s="25" customFormat="1" ht="13.5" x14ac:dyDescent="0.25">
      <c r="A20" s="38" t="s">
        <v>42</v>
      </c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1"/>
    </row>
    <row r="21" spans="1:13" s="25" customFormat="1" ht="13.5" x14ac:dyDescent="0.25">
      <c r="A21" s="42" t="s">
        <v>43</v>
      </c>
      <c r="B21" s="43"/>
      <c r="C21" s="43"/>
      <c r="D21" s="43"/>
      <c r="E21" s="44"/>
      <c r="F21" s="44"/>
      <c r="G21" s="44"/>
      <c r="H21" s="44"/>
      <c r="I21" s="44"/>
      <c r="J21" s="44"/>
      <c r="K21" s="44"/>
      <c r="L21" s="44"/>
      <c r="M21" s="45"/>
    </row>
    <row r="22" spans="1:13" x14ac:dyDescent="0.25">
      <c r="A22" s="46" t="s">
        <v>44</v>
      </c>
      <c r="B22" s="47"/>
      <c r="C22" s="48"/>
      <c r="D22" s="47"/>
      <c r="E22" s="47"/>
      <c r="F22" s="47"/>
      <c r="G22" s="47"/>
      <c r="H22" s="47"/>
      <c r="I22" s="47"/>
      <c r="J22" s="49"/>
      <c r="K22" s="49"/>
      <c r="L22" s="47"/>
      <c r="M22" s="50"/>
    </row>
    <row r="23" spans="1:13" x14ac:dyDescent="0.25">
      <c r="A23" s="51"/>
      <c r="B23" s="51"/>
      <c r="C23" s="52"/>
      <c r="D23" s="51"/>
      <c r="E23" s="51"/>
      <c r="F23" s="51"/>
      <c r="G23" s="51"/>
      <c r="H23" s="51"/>
      <c r="I23" s="53"/>
      <c r="J23" s="53"/>
      <c r="K23" s="53"/>
      <c r="L23" s="51"/>
      <c r="M23" s="51"/>
    </row>
    <row r="24" spans="1:13" x14ac:dyDescent="0.25">
      <c r="A24" s="54" t="s">
        <v>45</v>
      </c>
      <c r="B24" s="51"/>
      <c r="C24" s="52"/>
      <c r="D24" s="51"/>
      <c r="E24" s="51"/>
      <c r="F24" s="51"/>
      <c r="G24" s="51"/>
      <c r="H24" s="51"/>
      <c r="I24" s="51"/>
      <c r="J24" s="54" t="s">
        <v>46</v>
      </c>
      <c r="K24" s="54"/>
      <c r="L24" s="52"/>
      <c r="M24" s="51"/>
    </row>
    <row r="25" spans="1:13" x14ac:dyDescent="0.25">
      <c r="A25" s="54"/>
      <c r="B25" s="54"/>
      <c r="C25" s="52"/>
      <c r="D25" s="51"/>
      <c r="E25" s="51"/>
      <c r="F25" s="51"/>
      <c r="G25" s="55"/>
      <c r="H25" s="56"/>
      <c r="I25" s="55"/>
      <c r="J25" s="57"/>
      <c r="K25" s="57"/>
      <c r="L25" s="58"/>
      <c r="M25" s="51"/>
    </row>
    <row r="26" spans="1:13" x14ac:dyDescent="0.25">
      <c r="A26" s="57"/>
      <c r="B26" s="57"/>
      <c r="C26" s="58"/>
      <c r="D26" s="59"/>
      <c r="E26" s="59"/>
      <c r="F26" s="59"/>
      <c r="G26" s="55"/>
      <c r="H26" s="55"/>
      <c r="I26" s="55"/>
      <c r="J26" s="59"/>
      <c r="K26" s="59"/>
      <c r="L26" s="58"/>
      <c r="M26" s="59"/>
    </row>
    <row r="27" spans="1:13" x14ac:dyDescent="0.25">
      <c r="A27" s="101"/>
      <c r="B27" s="101"/>
      <c r="C27" s="101"/>
      <c r="D27" s="59"/>
      <c r="E27" s="59"/>
      <c r="F27" s="59"/>
      <c r="G27" s="55"/>
      <c r="H27" s="55"/>
      <c r="I27" s="55"/>
      <c r="M27" s="59"/>
    </row>
    <row r="28" spans="1:13" x14ac:dyDescent="0.25">
      <c r="A28" s="101" t="s">
        <v>47</v>
      </c>
      <c r="B28" s="101"/>
      <c r="C28" s="101"/>
      <c r="D28" s="101"/>
      <c r="E28" s="55"/>
      <c r="F28" s="101"/>
      <c r="G28" s="101"/>
      <c r="H28" s="55"/>
      <c r="I28" s="55"/>
      <c r="J28" s="101" t="s">
        <v>48</v>
      </c>
      <c r="K28" s="101"/>
      <c r="L28" s="101"/>
      <c r="M28" s="101"/>
    </row>
    <row r="29" spans="1:13" x14ac:dyDescent="0.25">
      <c r="A29" s="94" t="s">
        <v>49</v>
      </c>
      <c r="B29" s="94"/>
      <c r="C29" s="94"/>
      <c r="D29" s="94"/>
      <c r="E29" s="55"/>
      <c r="F29" s="94"/>
      <c r="G29" s="94"/>
      <c r="H29" s="55"/>
      <c r="I29" s="55"/>
      <c r="J29" s="94" t="s">
        <v>50</v>
      </c>
      <c r="K29" s="94"/>
      <c r="L29" s="94"/>
      <c r="M29" s="94"/>
    </row>
    <row r="30" spans="1:13" x14ac:dyDescent="0.25">
      <c r="A30" s="60"/>
      <c r="B30" s="60"/>
      <c r="C30" s="60"/>
      <c r="D30" s="60"/>
      <c r="E30" s="55"/>
      <c r="F30" s="60"/>
      <c r="G30" s="60"/>
      <c r="H30" s="55"/>
      <c r="I30" s="55"/>
      <c r="J30" s="60"/>
      <c r="K30" s="60"/>
      <c r="L30" s="60"/>
      <c r="M30" s="60"/>
    </row>
    <row r="31" spans="1:13" hidden="1" x14ac:dyDescent="0.25">
      <c r="A31" s="61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1:13" hidden="1" x14ac:dyDescent="0.25">
      <c r="A32" s="66" t="s">
        <v>51</v>
      </c>
      <c r="B32" s="67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68"/>
    </row>
    <row r="33" spans="1:13" hidden="1" x14ac:dyDescent="0.25">
      <c r="A33" s="69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68"/>
    </row>
    <row r="34" spans="1:13" hidden="1" x14ac:dyDescent="0.25">
      <c r="A34" s="69" t="s">
        <v>52</v>
      </c>
      <c r="B34" s="57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68"/>
    </row>
    <row r="35" spans="1:13" hidden="1" x14ac:dyDescent="0.25">
      <c r="A35" s="69"/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68"/>
    </row>
    <row r="36" spans="1:13" hidden="1" x14ac:dyDescent="0.25">
      <c r="A36" s="69" t="s">
        <v>53</v>
      </c>
      <c r="B36" s="5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68"/>
    </row>
    <row r="37" spans="1:13" hidden="1" x14ac:dyDescent="0.25">
      <c r="A37" s="70" t="s">
        <v>54</v>
      </c>
      <c r="B37" s="71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68"/>
    </row>
    <row r="38" spans="1:13" hidden="1" x14ac:dyDescent="0.25">
      <c r="A38" s="69"/>
      <c r="B38" s="57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68"/>
    </row>
    <row r="39" spans="1:13" hidden="1" x14ac:dyDescent="0.25">
      <c r="A39" s="69" t="s">
        <v>55</v>
      </c>
      <c r="B39" s="5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68"/>
    </row>
    <row r="40" spans="1:13" hidden="1" x14ac:dyDescent="0.25">
      <c r="A40" s="69"/>
      <c r="B40" s="57"/>
      <c r="C40" s="58"/>
      <c r="D40" s="55"/>
      <c r="E40" s="55"/>
      <c r="F40" s="55"/>
      <c r="G40" s="55"/>
      <c r="H40" s="55"/>
      <c r="I40" s="55"/>
      <c r="J40" s="55"/>
      <c r="K40" s="55"/>
      <c r="L40" s="55"/>
      <c r="M40" s="72"/>
    </row>
    <row r="41" spans="1:13" hidden="1" x14ac:dyDescent="0.25">
      <c r="A41" s="69" t="s">
        <v>56</v>
      </c>
      <c r="B41" s="57"/>
      <c r="C41" s="58"/>
      <c r="D41" s="55"/>
      <c r="E41" s="55"/>
      <c r="F41" s="55"/>
      <c r="G41" s="55"/>
      <c r="H41" s="55"/>
      <c r="I41" s="55"/>
      <c r="J41" s="55"/>
      <c r="K41" s="55"/>
      <c r="L41" s="55"/>
      <c r="M41" s="72"/>
    </row>
    <row r="42" spans="1:13" hidden="1" x14ac:dyDescent="0.25">
      <c r="A42" s="69"/>
      <c r="B42" s="57"/>
      <c r="C42" s="58"/>
      <c r="D42" s="55"/>
      <c r="E42" s="55"/>
      <c r="F42" s="55"/>
      <c r="G42" s="55"/>
      <c r="H42" s="55"/>
      <c r="I42" s="55"/>
      <c r="J42" s="55"/>
      <c r="K42" s="55"/>
      <c r="L42" s="55"/>
      <c r="M42" s="72"/>
    </row>
    <row r="43" spans="1:13" hidden="1" x14ac:dyDescent="0.25">
      <c r="A43" s="69" t="s">
        <v>57</v>
      </c>
      <c r="B43" s="57"/>
      <c r="C43" s="58"/>
      <c r="D43" s="55"/>
      <c r="E43" s="55"/>
      <c r="F43" s="55"/>
      <c r="G43" s="55"/>
      <c r="H43" s="55"/>
      <c r="I43" s="55"/>
      <c r="J43" s="55"/>
      <c r="K43" s="55"/>
      <c r="L43" s="55"/>
      <c r="M43" s="72"/>
    </row>
    <row r="44" spans="1:13" hidden="1" x14ac:dyDescent="0.25">
      <c r="A44" s="69"/>
      <c r="B44" s="57"/>
      <c r="C44" s="58"/>
      <c r="D44" s="55"/>
      <c r="E44" s="55"/>
      <c r="F44" s="55"/>
      <c r="G44" s="55"/>
      <c r="H44" s="55"/>
      <c r="I44" s="55"/>
      <c r="J44" s="55"/>
      <c r="K44" s="55"/>
      <c r="L44" s="55"/>
      <c r="M44" s="72"/>
    </row>
    <row r="45" spans="1:13" hidden="1" x14ac:dyDescent="0.25">
      <c r="A45" s="69" t="s">
        <v>58</v>
      </c>
      <c r="B45" s="57"/>
      <c r="C45" s="58"/>
      <c r="D45" s="55"/>
      <c r="E45" s="55"/>
      <c r="F45" s="55"/>
      <c r="G45" s="55"/>
      <c r="H45" s="55"/>
      <c r="I45" s="55"/>
      <c r="J45" s="55"/>
      <c r="K45" s="55"/>
      <c r="L45" s="55"/>
      <c r="M45" s="72"/>
    </row>
    <row r="46" spans="1:13" hidden="1" x14ac:dyDescent="0.25">
      <c r="A46" s="70" t="s">
        <v>59</v>
      </c>
      <c r="B46" s="71"/>
      <c r="C46" s="58"/>
      <c r="D46" s="55"/>
      <c r="E46" s="55"/>
      <c r="F46" s="55"/>
      <c r="G46" s="55"/>
      <c r="H46" s="55"/>
      <c r="I46" s="55"/>
      <c r="J46" s="55"/>
      <c r="K46" s="55"/>
      <c r="L46" s="55"/>
      <c r="M46" s="72"/>
    </row>
    <row r="47" spans="1:13" hidden="1" x14ac:dyDescent="0.25">
      <c r="A47" s="70" t="s">
        <v>60</v>
      </c>
      <c r="B47" s="71"/>
      <c r="C47" s="58"/>
      <c r="D47" s="55"/>
      <c r="E47" s="55"/>
      <c r="F47" s="55"/>
      <c r="G47" s="55"/>
      <c r="H47" s="55"/>
      <c r="I47" s="55"/>
      <c r="J47" s="55"/>
      <c r="K47" s="55"/>
      <c r="L47" s="55"/>
      <c r="M47" s="72"/>
    </row>
    <row r="48" spans="1:13" hidden="1" x14ac:dyDescent="0.25">
      <c r="A48" s="69"/>
      <c r="B48" s="57"/>
      <c r="C48" s="58"/>
      <c r="D48" s="55"/>
      <c r="E48" s="55"/>
      <c r="F48" s="55"/>
      <c r="G48" s="55"/>
      <c r="H48" s="55"/>
      <c r="I48" s="55"/>
      <c r="J48" s="55"/>
      <c r="K48" s="55"/>
      <c r="L48" s="55"/>
      <c r="M48" s="72"/>
    </row>
    <row r="49" spans="1:13" hidden="1" x14ac:dyDescent="0.25">
      <c r="A49" s="69" t="s">
        <v>61</v>
      </c>
      <c r="B49" s="57"/>
      <c r="C49" s="58"/>
      <c r="D49" s="55"/>
      <c r="E49" s="55"/>
      <c r="F49" s="55"/>
      <c r="G49" s="55"/>
      <c r="H49" s="55"/>
      <c r="I49" s="55"/>
      <c r="J49" s="55"/>
      <c r="K49" s="55"/>
      <c r="L49" s="55"/>
      <c r="M49" s="72"/>
    </row>
    <row r="50" spans="1:13" hidden="1" x14ac:dyDescent="0.25">
      <c r="A50" s="70" t="s">
        <v>62</v>
      </c>
      <c r="B50" s="71"/>
      <c r="C50" s="58"/>
      <c r="D50" s="55"/>
      <c r="E50" s="55"/>
      <c r="F50" s="55"/>
      <c r="G50" s="55"/>
      <c r="H50" s="55"/>
      <c r="I50" s="55"/>
      <c r="J50" s="55"/>
      <c r="K50" s="55"/>
      <c r="L50" s="55"/>
      <c r="M50" s="72"/>
    </row>
    <row r="51" spans="1:13" hidden="1" x14ac:dyDescent="0.25">
      <c r="A51" s="69"/>
      <c r="B51" s="57"/>
      <c r="C51" s="58"/>
      <c r="D51" s="55"/>
      <c r="E51" s="55"/>
      <c r="F51" s="55"/>
      <c r="G51" s="55"/>
      <c r="H51" s="55"/>
      <c r="I51" s="55"/>
      <c r="J51" s="55"/>
      <c r="K51" s="55"/>
      <c r="L51" s="55"/>
      <c r="M51" s="72"/>
    </row>
    <row r="52" spans="1:13" hidden="1" x14ac:dyDescent="0.25">
      <c r="A52" s="69" t="s">
        <v>63</v>
      </c>
      <c r="B52" s="57"/>
      <c r="C52" s="58"/>
      <c r="D52" s="55"/>
      <c r="E52" s="55"/>
      <c r="F52" s="55"/>
      <c r="G52" s="55"/>
      <c r="H52" s="55"/>
      <c r="I52" s="55"/>
      <c r="J52" s="55"/>
      <c r="K52" s="55"/>
      <c r="L52" s="55"/>
      <c r="M52" s="72"/>
    </row>
    <row r="53" spans="1:13" hidden="1" x14ac:dyDescent="0.25">
      <c r="A53" s="70" t="s">
        <v>64</v>
      </c>
      <c r="B53" s="71"/>
      <c r="C53" s="58"/>
      <c r="D53" s="55"/>
      <c r="E53" s="55"/>
      <c r="F53" s="55"/>
      <c r="G53" s="55"/>
      <c r="H53" s="55"/>
      <c r="I53" s="55"/>
      <c r="J53" s="55"/>
      <c r="K53" s="55"/>
      <c r="L53" s="55"/>
      <c r="M53" s="72"/>
    </row>
    <row r="54" spans="1:13" hidden="1" x14ac:dyDescent="0.25">
      <c r="A54" s="69"/>
      <c r="B54" s="57"/>
      <c r="C54" s="58"/>
      <c r="D54" s="55"/>
      <c r="E54" s="55"/>
      <c r="F54" s="55"/>
      <c r="G54" s="55"/>
      <c r="H54" s="55"/>
      <c r="I54" s="55"/>
      <c r="J54" s="55"/>
      <c r="K54" s="55"/>
      <c r="L54" s="55"/>
      <c r="M54" s="72"/>
    </row>
    <row r="55" spans="1:13" hidden="1" x14ac:dyDescent="0.25">
      <c r="A55" s="73" t="s">
        <v>65</v>
      </c>
      <c r="B55" s="74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7"/>
    </row>
    <row r="56" spans="1:13" hidden="1" x14ac:dyDescent="0.25">
      <c r="C56" s="78"/>
    </row>
    <row r="57" spans="1:13" hidden="1" x14ac:dyDescent="0.25">
      <c r="C57" s="78"/>
    </row>
    <row r="58" spans="1:13" hidden="1" x14ac:dyDescent="0.25">
      <c r="C58" s="78"/>
    </row>
    <row r="59" spans="1:13" hidden="1" x14ac:dyDescent="0.25">
      <c r="C59" s="78"/>
    </row>
    <row r="60" spans="1:13" hidden="1" x14ac:dyDescent="0.25">
      <c r="C60" s="78"/>
    </row>
    <row r="61" spans="1:13" hidden="1" x14ac:dyDescent="0.25">
      <c r="C61" s="78"/>
    </row>
    <row r="62" spans="1:13" hidden="1" x14ac:dyDescent="0.25">
      <c r="C62" s="78"/>
    </row>
    <row r="63" spans="1:13" x14ac:dyDescent="0.25">
      <c r="C63" s="78"/>
    </row>
    <row r="64" spans="1:13" x14ac:dyDescent="0.25">
      <c r="C64" s="78"/>
    </row>
    <row r="65" spans="1:15" x14ac:dyDescent="0.25">
      <c r="C65" s="78"/>
    </row>
    <row r="66" spans="1:15" x14ac:dyDescent="0.25">
      <c r="C66" s="78"/>
    </row>
    <row r="67" spans="1:15" x14ac:dyDescent="0.25">
      <c r="C67" s="78"/>
    </row>
    <row r="68" spans="1:15" x14ac:dyDescent="0.25">
      <c r="C68" s="78"/>
    </row>
    <row r="69" spans="1:15" s="79" customFormat="1" x14ac:dyDescent="0.25">
      <c r="A69" s="1"/>
      <c r="B69" s="1"/>
      <c r="C69" s="7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79" customFormat="1" x14ac:dyDescent="0.25">
      <c r="A70" s="1"/>
      <c r="B70" s="1"/>
      <c r="C70" s="7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79" customFormat="1" x14ac:dyDescent="0.25">
      <c r="A71" s="1"/>
      <c r="B71" s="1"/>
      <c r="C71" s="7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21">
    <mergeCell ref="A29:D29"/>
    <mergeCell ref="F29:G29"/>
    <mergeCell ref="J29:M29"/>
    <mergeCell ref="M6:M8"/>
    <mergeCell ref="F7:H7"/>
    <mergeCell ref="I7:L7"/>
    <mergeCell ref="A19:C19"/>
    <mergeCell ref="A27:C27"/>
    <mergeCell ref="A28:D28"/>
    <mergeCell ref="F28:G28"/>
    <mergeCell ref="J28:M28"/>
    <mergeCell ref="A1:M1"/>
    <mergeCell ref="A2:M2"/>
    <mergeCell ref="A3:M3"/>
    <mergeCell ref="A6:A8"/>
    <mergeCell ref="B6:B8"/>
    <mergeCell ref="C6:C8"/>
    <mergeCell ref="D6:D8"/>
    <mergeCell ref="E6:E8"/>
    <mergeCell ref="F6:H6"/>
    <mergeCell ref="I6:L6"/>
  </mergeCells>
  <pageMargins left="0.75" right="0" top="1" bottom="0.5" header="0.3" footer="0.5"/>
  <pageSetup paperSize="5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PERLYN MAR P. ROMBINES</dc:creator>
  <cp:lastModifiedBy>DONALD B. TUBIO</cp:lastModifiedBy>
  <cp:lastPrinted>2019-03-19T00:55:23Z</cp:lastPrinted>
  <dcterms:created xsi:type="dcterms:W3CDTF">2019-03-05T08:06:48Z</dcterms:created>
  <dcterms:modified xsi:type="dcterms:W3CDTF">2019-03-19T00:55:28Z</dcterms:modified>
</cp:coreProperties>
</file>