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15" windowWidth="19875" windowHeight="7710"/>
  </bookViews>
  <sheets>
    <sheet name="Form 9 - SCF" sheetId="1" r:id="rId1"/>
  </sheets>
  <calcPr calcId="125725"/>
</workbook>
</file>

<file path=xl/calcChain.xml><?xml version="1.0" encoding="utf-8"?>
<calcChain xmlns="http://schemas.openxmlformats.org/spreadsheetml/2006/main">
  <c r="F49" i="1"/>
  <c r="F45"/>
  <c r="F50" s="1"/>
  <c r="F38"/>
  <c r="F33"/>
  <c r="F39" s="1"/>
  <c r="F25"/>
  <c r="F18"/>
  <c r="F26" s="1"/>
  <c r="F52" s="1"/>
  <c r="F54" s="1"/>
</calcChain>
</file>

<file path=xl/sharedStrings.xml><?xml version="1.0" encoding="utf-8"?>
<sst xmlns="http://schemas.openxmlformats.org/spreadsheetml/2006/main" count="58" uniqueCount="52">
  <si>
    <t>FDP Form 9 - Statement of Cash Flows</t>
  </si>
  <si>
    <t>(BLGF Memorandum Circular No. 09 - 2012 dated February 21, 2012, Annex 2)</t>
  </si>
  <si>
    <t>STATEMENT OF CASH FLOWS</t>
  </si>
  <si>
    <t>REGION:</t>
  </si>
  <si>
    <t>REGION VII - CENTRAL VISAYAS</t>
  </si>
  <si>
    <t>CALENDAR YEAR:</t>
  </si>
  <si>
    <t>PROVINCE:</t>
  </si>
  <si>
    <t>NEGROS ORIENTAL</t>
  </si>
  <si>
    <t>QUARTER:</t>
  </si>
  <si>
    <t>CITY/MUNICIPALITY:</t>
  </si>
  <si>
    <t>CITY OF BAYAWAN (TULONG)</t>
  </si>
  <si>
    <t>Cash Flows From Operating Activities:</t>
  </si>
  <si>
    <t>Cash Inflows:</t>
  </si>
  <si>
    <t>Collection from Taxpayers</t>
  </si>
  <si>
    <t>Share from Internal Revenue Collections</t>
  </si>
  <si>
    <t>Receipts from Sale of Goods or Services</t>
  </si>
  <si>
    <t>Interest Income</t>
  </si>
  <si>
    <t>Dividend Income</t>
  </si>
  <si>
    <t>Other Receipts</t>
  </si>
  <si>
    <t xml:space="preserve">Total Cash Inflow </t>
  </si>
  <si>
    <t>Cash Outflows:</t>
  </si>
  <si>
    <t>Payments :</t>
  </si>
  <si>
    <t xml:space="preserve">     To Suppliers/Creditors</t>
  </si>
  <si>
    <t xml:space="preserve">     To Employees</t>
  </si>
  <si>
    <t>Interest Expense</t>
  </si>
  <si>
    <t>Other Expenses</t>
  </si>
  <si>
    <t xml:space="preserve">Total Cash Outflow </t>
  </si>
  <si>
    <t>Net Cash from Operating Activities</t>
  </si>
  <si>
    <t>Cash Flows from Investing Activities:</t>
  </si>
  <si>
    <t>From Sale of Property, Plant and Equipment</t>
  </si>
  <si>
    <t>From Sale of Dept Securities of Other Entities</t>
  </si>
  <si>
    <t>From Collection of Principal on Loans to Other Entities</t>
  </si>
  <si>
    <t>To Purchase Property, Plant and Equipment</t>
  </si>
  <si>
    <t>To Purchase Debt Securities of Other Entities</t>
  </si>
  <si>
    <t>To Grant/Make Loans to Other Entities</t>
  </si>
  <si>
    <t>Net Cash from Investing Activities</t>
  </si>
  <si>
    <t>Cash Flows from Financing Activities</t>
  </si>
  <si>
    <t>From Issuance of Debt Securities</t>
  </si>
  <si>
    <t>From Acquisition of Loan</t>
  </si>
  <si>
    <t>Total Cash Inflow</t>
  </si>
  <si>
    <t>Retirement/Redemption of Debt Securities</t>
  </si>
  <si>
    <t>Payment of Loan Amortization</t>
  </si>
  <si>
    <t>Total Cash Outflow</t>
  </si>
  <si>
    <t>Net Cash from Financing Activities</t>
  </si>
  <si>
    <t>Net (Decrease) in Cash</t>
  </si>
  <si>
    <t>Cash at Beginning of the Period</t>
  </si>
  <si>
    <t>Cash at the End of the Period</t>
  </si>
  <si>
    <t xml:space="preserve">We hereby certify that we have reviewed the contents and hereby attest to the veracity and correctness of the data or information contained in this document.
</t>
  </si>
  <si>
    <t>DONALD B. TUBIO, CPA, MPM</t>
  </si>
  <si>
    <t>JOHN T. RAYMOND, JR.</t>
  </si>
  <si>
    <t>Local Accountant</t>
  </si>
  <si>
    <t>Local Chief Executive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</si>
</sst>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5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7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164" fontId="1" fillId="0" borderId="0" xfId="1" applyFont="1" applyFill="1" applyProtection="1">
      <protection locked="0"/>
    </xf>
    <xf numFmtId="0" fontId="0" fillId="0" borderId="0" xfId="0" applyFill="1"/>
    <xf numFmtId="0" fontId="0" fillId="0" borderId="0" xfId="0" applyFill="1" applyAlignment="1" applyProtection="1">
      <alignment vertical="center"/>
      <protection locked="0"/>
    </xf>
    <xf numFmtId="164" fontId="1" fillId="0" borderId="0" xfId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164" fontId="1" fillId="0" borderId="2" xfId="1" applyFon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164" fontId="1" fillId="0" borderId="0" xfId="1" applyFont="1" applyFill="1" applyAlignment="1" applyProtection="1">
      <alignment horizontal="center"/>
      <protection locked="0"/>
    </xf>
    <xf numFmtId="164" fontId="1" fillId="0" borderId="6" xfId="1" applyFont="1" applyFill="1" applyBorder="1" applyAlignment="1" applyProtection="1">
      <alignment horizontal="center"/>
      <protection locked="0"/>
    </xf>
    <xf numFmtId="164" fontId="1" fillId="0" borderId="0" xfId="1" applyFont="1" applyFill="1"/>
    <xf numFmtId="164" fontId="1" fillId="0" borderId="7" xfId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4" xfId="0" applyFill="1" applyBorder="1" applyAlignment="1" applyProtection="1">
      <alignment horizontal="left"/>
      <protection locked="0"/>
    </xf>
    <xf numFmtId="164" fontId="1" fillId="0" borderId="0" xfId="1" applyFont="1" applyFill="1" applyBorder="1" applyProtection="1">
      <protection locked="0"/>
    </xf>
    <xf numFmtId="0" fontId="0" fillId="0" borderId="5" xfId="0" applyFill="1" applyBorder="1"/>
    <xf numFmtId="164" fontId="1" fillId="0" borderId="0" xfId="1" applyFont="1" applyFill="1" applyBorder="1" applyAlignment="1" applyProtection="1">
      <alignment horizontal="center"/>
      <protection locked="0"/>
    </xf>
    <xf numFmtId="164" fontId="0" fillId="0" borderId="6" xfId="0" applyNumberFormat="1" applyFill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164" fontId="4" fillId="0" borderId="2" xfId="1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978423</xdr:colOff>
      <xdr:row>61</xdr:row>
      <xdr:rowOff>167714</xdr:rowOff>
    </xdr:from>
    <xdr:to>
      <xdr:col>5</xdr:col>
      <xdr:colOff>519400</xdr:colOff>
      <xdr:row>61</xdr:row>
      <xdr:rowOff>170329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DCAF13EF-AFC8-4D95-992B-EB7B8C1D7FE1}"/>
            </a:ext>
          </a:extLst>
        </xdr:cNvPr>
        <xdr:cNvCxnSpPr/>
      </xdr:nvCxnSpPr>
      <xdr:spPr>
        <a:xfrm>
          <a:off x="5455173" y="11978714"/>
          <a:ext cx="1712677" cy="2615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1172695</xdr:colOff>
      <xdr:row>62</xdr:row>
      <xdr:rowOff>0</xdr:rowOff>
    </xdr:from>
    <xdr:to>
      <xdr:col>2</xdr:col>
      <xdr:colOff>438683</xdr:colOff>
      <xdr:row>62</xdr:row>
      <xdr:rowOff>11281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680EC049-2845-4B34-A027-89B937E77892}"/>
            </a:ext>
          </a:extLst>
        </xdr:cNvPr>
        <xdr:cNvCxnSpPr/>
      </xdr:nvCxnSpPr>
      <xdr:spPr>
        <a:xfrm flipV="1">
          <a:off x="1172695" y="12001500"/>
          <a:ext cx="2361613" cy="11281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="85" zoomScaleNormal="85" workbookViewId="0">
      <selection activeCell="F19" sqref="F19"/>
    </sheetView>
  </sheetViews>
  <sheetFormatPr defaultRowHeight="15"/>
  <cols>
    <col min="1" max="1" width="25.7109375" style="3" customWidth="1"/>
    <col min="2" max="4" width="20.7109375" style="3" customWidth="1"/>
    <col min="5" max="5" width="11.85546875" style="3" customWidth="1"/>
    <col min="6" max="6" width="17" style="4" bestFit="1" customWidth="1"/>
    <col min="7" max="7" width="17" style="5" bestFit="1" customWidth="1"/>
    <col min="8" max="8" width="9.140625" style="5"/>
    <col min="9" max="9" width="15.42578125" style="5" bestFit="1" customWidth="1"/>
    <col min="10" max="16384" width="9.140625" style="5"/>
  </cols>
  <sheetData>
    <row r="1" spans="1:7">
      <c r="A1" s="1" t="s">
        <v>0</v>
      </c>
      <c r="B1" s="2"/>
      <c r="C1" s="2"/>
      <c r="D1" s="2"/>
    </row>
    <row r="2" spans="1:7" s="6" customFormat="1">
      <c r="A2" s="1" t="s">
        <v>1</v>
      </c>
      <c r="F2" s="7"/>
    </row>
    <row r="3" spans="1:7" s="6" customFormat="1">
      <c r="A3" s="8"/>
      <c r="F3" s="7"/>
    </row>
    <row r="4" spans="1:7">
      <c r="A4" s="9" t="s">
        <v>2</v>
      </c>
      <c r="B4" s="9"/>
      <c r="C4" s="9"/>
      <c r="D4" s="9"/>
      <c r="E4" s="9"/>
      <c r="F4" s="9"/>
      <c r="G4" s="9"/>
    </row>
    <row r="5" spans="1:7">
      <c r="B5" s="10"/>
      <c r="C5" s="10"/>
      <c r="D5" s="10"/>
    </row>
    <row r="6" spans="1:7">
      <c r="A6" s="11" t="s">
        <v>3</v>
      </c>
      <c r="B6" s="11" t="s">
        <v>4</v>
      </c>
      <c r="C6" s="12"/>
      <c r="D6" s="11" t="s">
        <v>5</v>
      </c>
      <c r="E6" s="3">
        <v>2024</v>
      </c>
    </row>
    <row r="7" spans="1:7">
      <c r="A7" s="13" t="s">
        <v>6</v>
      </c>
      <c r="B7" s="14" t="s">
        <v>7</v>
      </c>
      <c r="C7" s="15"/>
      <c r="D7" s="16" t="s">
        <v>8</v>
      </c>
      <c r="E7" s="3">
        <v>1</v>
      </c>
    </row>
    <row r="8" spans="1:7" ht="30">
      <c r="A8" s="13" t="s">
        <v>9</v>
      </c>
      <c r="B8" s="14" t="s">
        <v>10</v>
      </c>
      <c r="C8" s="15"/>
      <c r="D8" s="17"/>
    </row>
    <row r="10" spans="1:7">
      <c r="A10" s="18" t="s">
        <v>11</v>
      </c>
      <c r="B10" s="19"/>
      <c r="C10" s="19"/>
      <c r="D10" s="19"/>
      <c r="E10" s="19"/>
      <c r="F10" s="20"/>
      <c r="G10" s="21"/>
    </row>
    <row r="11" spans="1:7">
      <c r="A11" s="22"/>
      <c r="B11" s="3" t="s">
        <v>12</v>
      </c>
      <c r="G11" s="23"/>
    </row>
    <row r="12" spans="1:7">
      <c r="A12" s="22"/>
      <c r="C12" s="24" t="s">
        <v>13</v>
      </c>
      <c r="D12" s="24"/>
      <c r="E12" s="24"/>
      <c r="F12" s="25">
        <v>39588772.140000001</v>
      </c>
      <c r="G12" s="23"/>
    </row>
    <row r="13" spans="1:7">
      <c r="A13" s="22"/>
      <c r="C13" s="24" t="s">
        <v>14</v>
      </c>
      <c r="D13" s="24"/>
      <c r="E13" s="24"/>
      <c r="F13" s="25">
        <v>376576335</v>
      </c>
      <c r="G13" s="23"/>
    </row>
    <row r="14" spans="1:7">
      <c r="A14" s="22"/>
      <c r="C14" s="24" t="s">
        <v>15</v>
      </c>
      <c r="D14" s="24"/>
      <c r="E14" s="24"/>
      <c r="F14" s="25">
        <v>11508894.209999999</v>
      </c>
      <c r="G14" s="23"/>
    </row>
    <row r="15" spans="1:7">
      <c r="A15" s="22"/>
      <c r="C15" s="24" t="s">
        <v>16</v>
      </c>
      <c r="D15" s="24"/>
      <c r="E15" s="24"/>
      <c r="F15" s="25">
        <v>163659.87</v>
      </c>
      <c r="G15" s="23"/>
    </row>
    <row r="16" spans="1:7">
      <c r="A16" s="22"/>
      <c r="C16" s="24" t="s">
        <v>17</v>
      </c>
      <c r="D16" s="24"/>
      <c r="E16" s="24"/>
      <c r="F16" s="25">
        <v>0</v>
      </c>
      <c r="G16" s="23"/>
    </row>
    <row r="17" spans="1:9">
      <c r="A17" s="22"/>
      <c r="C17" s="24" t="s">
        <v>18</v>
      </c>
      <c r="D17" s="24"/>
      <c r="E17" s="24"/>
      <c r="F17" s="25">
        <v>5456371.8999999762</v>
      </c>
      <c r="G17" s="23"/>
    </row>
    <row r="18" spans="1:9">
      <c r="A18" s="22"/>
      <c r="C18" s="24" t="s">
        <v>19</v>
      </c>
      <c r="D18" s="24"/>
      <c r="E18" s="24"/>
      <c r="F18" s="26">
        <f>SUM(F12:F17)</f>
        <v>433294033.11999995</v>
      </c>
      <c r="G18" s="23"/>
      <c r="I18" s="27"/>
    </row>
    <row r="19" spans="1:9">
      <c r="A19" s="22"/>
      <c r="B19" s="3" t="s">
        <v>20</v>
      </c>
      <c r="G19" s="23"/>
    </row>
    <row r="20" spans="1:9">
      <c r="A20" s="22"/>
      <c r="C20" s="3" t="s">
        <v>21</v>
      </c>
      <c r="G20" s="23"/>
    </row>
    <row r="21" spans="1:9">
      <c r="A21" s="22"/>
      <c r="C21" s="3" t="s">
        <v>22</v>
      </c>
      <c r="F21" s="25">
        <v>57468828.990000002</v>
      </c>
      <c r="G21" s="23"/>
    </row>
    <row r="22" spans="1:9">
      <c r="A22" s="22"/>
      <c r="C22" s="3" t="s">
        <v>23</v>
      </c>
      <c r="F22" s="25">
        <v>46932560.450000003</v>
      </c>
      <c r="G22" s="23"/>
    </row>
    <row r="23" spans="1:9">
      <c r="A23" s="22"/>
      <c r="C23" s="3" t="s">
        <v>24</v>
      </c>
      <c r="F23" s="25">
        <v>5565139.8999660965</v>
      </c>
      <c r="G23" s="23"/>
    </row>
    <row r="24" spans="1:9">
      <c r="A24" s="22"/>
      <c r="C24" s="3" t="s">
        <v>25</v>
      </c>
      <c r="F24" s="28">
        <v>223762924.8600339</v>
      </c>
      <c r="G24" s="23"/>
    </row>
    <row r="25" spans="1:9">
      <c r="A25" s="22"/>
      <c r="C25" s="3" t="s">
        <v>26</v>
      </c>
      <c r="F25" s="25">
        <f>SUM(F21:F24)</f>
        <v>333729454.19999999</v>
      </c>
      <c r="G25" s="23"/>
    </row>
    <row r="26" spans="1:9">
      <c r="A26" s="22"/>
      <c r="B26" s="3" t="s">
        <v>27</v>
      </c>
      <c r="F26" s="26">
        <f>F18-F25</f>
        <v>99564578.919999957</v>
      </c>
      <c r="G26" s="23"/>
    </row>
    <row r="27" spans="1:9">
      <c r="A27" s="22"/>
      <c r="F27" s="25"/>
      <c r="G27" s="23"/>
    </row>
    <row r="28" spans="1:9">
      <c r="A28" s="22" t="s">
        <v>28</v>
      </c>
      <c r="G28" s="23"/>
    </row>
    <row r="29" spans="1:9">
      <c r="A29" s="22"/>
      <c r="B29" s="3" t="s">
        <v>12</v>
      </c>
      <c r="G29" s="23"/>
    </row>
    <row r="30" spans="1:9">
      <c r="A30" s="22"/>
      <c r="C30" s="24" t="s">
        <v>29</v>
      </c>
      <c r="D30" s="24"/>
      <c r="E30" s="24"/>
      <c r="F30" s="25">
        <v>1086.93</v>
      </c>
      <c r="G30" s="23"/>
    </row>
    <row r="31" spans="1:9">
      <c r="A31" s="22"/>
      <c r="C31" s="24" t="s">
        <v>30</v>
      </c>
      <c r="D31" s="24"/>
      <c r="E31" s="24"/>
      <c r="F31" s="25">
        <v>0</v>
      </c>
      <c r="G31" s="23"/>
    </row>
    <row r="32" spans="1:9">
      <c r="A32" s="22"/>
      <c r="C32" s="24" t="s">
        <v>31</v>
      </c>
      <c r="D32" s="24"/>
      <c r="E32" s="24"/>
      <c r="F32" s="25">
        <v>0</v>
      </c>
      <c r="G32" s="23"/>
    </row>
    <row r="33" spans="1:7">
      <c r="A33" s="22"/>
      <c r="C33" s="24" t="s">
        <v>19</v>
      </c>
      <c r="D33" s="24"/>
      <c r="E33" s="24"/>
      <c r="F33" s="26">
        <f>SUM(F30:F32)</f>
        <v>1086.93</v>
      </c>
      <c r="G33" s="23"/>
    </row>
    <row r="34" spans="1:7">
      <c r="A34" s="22"/>
      <c r="B34" s="3" t="s">
        <v>20</v>
      </c>
      <c r="G34" s="23"/>
    </row>
    <row r="35" spans="1:7">
      <c r="A35" s="22"/>
      <c r="C35" s="24" t="s">
        <v>32</v>
      </c>
      <c r="D35" s="24"/>
      <c r="E35" s="24"/>
      <c r="F35" s="25">
        <v>212099540.27000001</v>
      </c>
      <c r="G35" s="23"/>
    </row>
    <row r="36" spans="1:7">
      <c r="A36" s="22"/>
      <c r="C36" s="24" t="s">
        <v>33</v>
      </c>
      <c r="D36" s="24"/>
      <c r="E36" s="24"/>
      <c r="F36" s="25">
        <v>0</v>
      </c>
      <c r="G36" s="23"/>
    </row>
    <row r="37" spans="1:7">
      <c r="A37" s="22"/>
      <c r="C37" s="24" t="s">
        <v>34</v>
      </c>
      <c r="D37" s="24"/>
      <c r="E37" s="24"/>
      <c r="F37" s="28">
        <v>1900000</v>
      </c>
      <c r="G37" s="23"/>
    </row>
    <row r="38" spans="1:7">
      <c r="A38" s="22"/>
      <c r="C38" s="24" t="s">
        <v>26</v>
      </c>
      <c r="D38" s="24"/>
      <c r="E38" s="24"/>
      <c r="F38" s="25">
        <f>SUM(F35:F37)</f>
        <v>213999540.27000001</v>
      </c>
      <c r="G38" s="23"/>
    </row>
    <row r="39" spans="1:7">
      <c r="A39" s="22"/>
      <c r="B39" s="24" t="s">
        <v>35</v>
      </c>
      <c r="C39" s="24"/>
      <c r="D39" s="24"/>
      <c r="E39" s="24"/>
      <c r="F39" s="26">
        <f>F33-F38</f>
        <v>-213998453.34</v>
      </c>
      <c r="G39" s="23"/>
    </row>
    <row r="40" spans="1:7">
      <c r="A40" s="22"/>
      <c r="B40" s="29"/>
      <c r="C40" s="29"/>
      <c r="D40" s="29"/>
      <c r="E40" s="29"/>
      <c r="F40" s="25"/>
      <c r="G40" s="23"/>
    </row>
    <row r="41" spans="1:7">
      <c r="A41" s="30" t="s">
        <v>36</v>
      </c>
      <c r="B41" s="31"/>
      <c r="C41" s="31"/>
      <c r="D41" s="31"/>
      <c r="E41" s="31"/>
      <c r="G41" s="23"/>
    </row>
    <row r="42" spans="1:7">
      <c r="A42" s="22"/>
      <c r="B42" s="3" t="s">
        <v>12</v>
      </c>
      <c r="G42" s="23"/>
    </row>
    <row r="43" spans="1:7">
      <c r="A43" s="22"/>
      <c r="C43" s="24" t="s">
        <v>37</v>
      </c>
      <c r="D43" s="24"/>
      <c r="E43" s="24"/>
      <c r="F43" s="25">
        <v>0</v>
      </c>
      <c r="G43" s="23"/>
    </row>
    <row r="44" spans="1:7">
      <c r="A44" s="22"/>
      <c r="C44" s="24" t="s">
        <v>38</v>
      </c>
      <c r="D44" s="24"/>
      <c r="E44" s="24"/>
      <c r="F44" s="25">
        <v>0</v>
      </c>
      <c r="G44" s="23"/>
    </row>
    <row r="45" spans="1:7">
      <c r="A45" s="22"/>
      <c r="C45" s="24" t="s">
        <v>39</v>
      </c>
      <c r="D45" s="24"/>
      <c r="E45" s="24"/>
      <c r="F45" s="26">
        <f>SUM(F43:F44)</f>
        <v>0</v>
      </c>
      <c r="G45" s="23"/>
    </row>
    <row r="46" spans="1:7">
      <c r="A46" s="22"/>
      <c r="B46" s="3" t="s">
        <v>20</v>
      </c>
      <c r="G46" s="23"/>
    </row>
    <row r="47" spans="1:7">
      <c r="A47" s="22"/>
      <c r="C47" s="24" t="s">
        <v>40</v>
      </c>
      <c r="D47" s="24"/>
      <c r="E47" s="24"/>
      <c r="F47" s="25">
        <v>0</v>
      </c>
      <c r="G47" s="23"/>
    </row>
    <row r="48" spans="1:7">
      <c r="A48" s="22"/>
      <c r="C48" s="24" t="s">
        <v>41</v>
      </c>
      <c r="D48" s="24"/>
      <c r="E48" s="24"/>
      <c r="F48" s="28">
        <v>51429169.68</v>
      </c>
      <c r="G48" s="23"/>
    </row>
    <row r="49" spans="1:7">
      <c r="A49" s="22"/>
      <c r="C49" s="24" t="s">
        <v>42</v>
      </c>
      <c r="D49" s="24"/>
      <c r="E49" s="24"/>
      <c r="F49" s="25">
        <f>F48</f>
        <v>51429169.68</v>
      </c>
      <c r="G49" s="23"/>
    </row>
    <row r="50" spans="1:7">
      <c r="A50" s="22"/>
      <c r="B50" s="24" t="s">
        <v>43</v>
      </c>
      <c r="C50" s="24"/>
      <c r="D50" s="24"/>
      <c r="E50" s="24"/>
      <c r="F50" s="26">
        <f>F45-F49</f>
        <v>-51429169.68</v>
      </c>
      <c r="G50" s="23"/>
    </row>
    <row r="51" spans="1:7">
      <c r="A51" s="22"/>
      <c r="B51" s="29"/>
      <c r="C51" s="29"/>
      <c r="D51" s="29"/>
      <c r="E51" s="29"/>
      <c r="F51" s="25"/>
      <c r="G51" s="23"/>
    </row>
    <row r="52" spans="1:7">
      <c r="A52" s="32" t="s">
        <v>44</v>
      </c>
      <c r="B52" s="24"/>
      <c r="C52" s="24"/>
      <c r="D52" s="24"/>
      <c r="F52" s="33">
        <f>F26+F39+F50</f>
        <v>-165863044.10000005</v>
      </c>
      <c r="G52" s="34"/>
    </row>
    <row r="53" spans="1:7">
      <c r="A53" s="32" t="s">
        <v>45</v>
      </c>
      <c r="B53" s="24"/>
      <c r="C53" s="24"/>
      <c r="D53" s="24"/>
      <c r="F53" s="35">
        <v>1386874263.4200001</v>
      </c>
      <c r="G53" s="34"/>
    </row>
    <row r="54" spans="1:7">
      <c r="A54" s="32" t="s">
        <v>46</v>
      </c>
      <c r="B54" s="24"/>
      <c r="C54" s="24"/>
      <c r="D54" s="24"/>
      <c r="F54" s="36">
        <f>F52+F53</f>
        <v>1221011219.3199999</v>
      </c>
      <c r="G54" s="34"/>
    </row>
    <row r="55" spans="1:7">
      <c r="A55" s="22"/>
      <c r="G55" s="37"/>
    </row>
    <row r="56" spans="1:7">
      <c r="A56" s="38"/>
      <c r="B56" s="38"/>
      <c r="C56" s="38"/>
      <c r="D56" s="38"/>
      <c r="E56" s="38"/>
      <c r="F56" s="39"/>
      <c r="G56" s="38"/>
    </row>
    <row r="57" spans="1:7">
      <c r="A57" s="40" t="s">
        <v>47</v>
      </c>
    </row>
    <row r="58" spans="1:7">
      <c r="A58" s="40"/>
    </row>
    <row r="59" spans="1:7">
      <c r="A59" s="40"/>
    </row>
    <row r="60" spans="1:7">
      <c r="A60" s="40"/>
    </row>
    <row r="61" spans="1:7">
      <c r="A61" s="40"/>
    </row>
    <row r="62" spans="1:7">
      <c r="B62" s="41" t="s">
        <v>48</v>
      </c>
      <c r="E62" s="41" t="s">
        <v>49</v>
      </c>
    </row>
    <row r="63" spans="1:7">
      <c r="B63" s="3" t="s">
        <v>50</v>
      </c>
      <c r="E63" s="42" t="s">
        <v>51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B50:E50"/>
    <mergeCell ref="A52:D52"/>
    <mergeCell ref="A53:D53"/>
    <mergeCell ref="A54:D54"/>
    <mergeCell ref="C43:E43"/>
    <mergeCell ref="C44:E44"/>
    <mergeCell ref="C45:E45"/>
    <mergeCell ref="C47:E47"/>
    <mergeCell ref="C48:E48"/>
    <mergeCell ref="C49:E49"/>
    <mergeCell ref="C35:E35"/>
    <mergeCell ref="C36:E36"/>
    <mergeCell ref="C37:E37"/>
    <mergeCell ref="C38:E38"/>
    <mergeCell ref="B39:E39"/>
    <mergeCell ref="A41:E41"/>
    <mergeCell ref="C17:E17"/>
    <mergeCell ref="C18:E18"/>
    <mergeCell ref="C30:E30"/>
    <mergeCell ref="C31:E31"/>
    <mergeCell ref="C32:E32"/>
    <mergeCell ref="C33:E33"/>
    <mergeCell ref="A4:G4"/>
    <mergeCell ref="C12:E12"/>
    <mergeCell ref="C13:E13"/>
    <mergeCell ref="C14:E14"/>
    <mergeCell ref="C15:E15"/>
    <mergeCell ref="C16:E16"/>
  </mergeCells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9 - SCF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kdpmarcelino</dc:creator>
  <cp:lastModifiedBy>kdpmarcelino</cp:lastModifiedBy>
  <dcterms:created xsi:type="dcterms:W3CDTF">2024-04-29T08:12:11Z</dcterms:created>
  <dcterms:modified xsi:type="dcterms:W3CDTF">2024-04-29T08:12:57Z</dcterms:modified>
</cp:coreProperties>
</file>